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64\www\energy\provides\"/>
    </mc:Choice>
  </mc:AlternateContent>
  <xr:revisionPtr revIDLastSave="0" documentId="10_ncr:8100000_{26A66B7A-D52C-47E5-8253-9BF6B2754BF4}" xr6:coauthVersionLast="32" xr6:coauthVersionMax="32" xr10:uidLastSave="{00000000-0000-0000-0000-000000000000}"/>
  <bookViews>
    <workbookView xWindow="0" yWindow="0" windowWidth="20400" windowHeight="754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Hoja1!$A$1:$I$35</definedName>
  </definedNames>
  <calcPr calcId="162913"/>
</workbook>
</file>

<file path=xl/calcChain.xml><?xml version="1.0" encoding="utf-8"?>
<calcChain xmlns="http://schemas.openxmlformats.org/spreadsheetml/2006/main">
  <c r="I6" i="1" l="1"/>
  <c r="E21" i="1"/>
  <c r="E24" i="1"/>
  <c r="F24" i="1" s="1"/>
</calcChain>
</file>

<file path=xl/sharedStrings.xml><?xml version="1.0" encoding="utf-8"?>
<sst xmlns="http://schemas.openxmlformats.org/spreadsheetml/2006/main" count="56" uniqueCount="44">
  <si>
    <t>ANALISIS DE AHORRO DE ENERGETICOS</t>
  </si>
  <si>
    <t>AHORRO LT.X 2´</t>
  </si>
  <si>
    <t>USOS DIARIOS</t>
  </si>
  <si>
    <t>MES</t>
  </si>
  <si>
    <t>NO. HABITACIONES</t>
  </si>
  <si>
    <t>$ SER. VOLCADO</t>
  </si>
  <si>
    <t>TOTAL</t>
  </si>
  <si>
    <t>A</t>
  </si>
  <si>
    <t>B</t>
  </si>
  <si>
    <t>C</t>
  </si>
  <si>
    <t>D</t>
  </si>
  <si>
    <t>N0.HUESPED X HAB.</t>
  </si>
  <si>
    <t>AHORRO EN KW BOMBA SUSCCION POZO</t>
  </si>
  <si>
    <t>AHORRO DE AGUA</t>
  </si>
  <si>
    <t>*</t>
  </si>
  <si>
    <t>5 HP 220 VOLTS.= 3.75KW/H= $ 1.69= $6.12 /4 M3= $ 1.52 X =1080M3= $ 1641.6/ $1.69KWH=97136 KW</t>
  </si>
  <si>
    <t>BOMBEO PARA OSMOSIS INVERSA</t>
  </si>
  <si>
    <t>BOMBEO PARA HABITACIONES</t>
  </si>
  <si>
    <t>HP</t>
  </si>
  <si>
    <t>VOLTS</t>
  </si>
  <si>
    <t>KWH* HP</t>
  </si>
  <si>
    <t>$ POR KW</t>
  </si>
  <si>
    <t>M3</t>
  </si>
  <si>
    <t>BOMBA 60 HP / 45 KWH=$ 1.69 $ 74.25/6 M3= $ 12.37</t>
  </si>
  <si>
    <t>KWH</t>
  </si>
  <si>
    <t>BOMBA 15 HP / 11.25KW  * $ 1.69= 19.012/ 13 M3= $ 1.46</t>
  </si>
  <si>
    <t>AHORRO POZO SUCCION</t>
  </si>
  <si>
    <t>AHORRO BOMBA OSMOSIS</t>
  </si>
  <si>
    <t>AHORRO SERVICIO VOLCADO</t>
  </si>
  <si>
    <t>AHORRO GAS LP.</t>
  </si>
  <si>
    <t>AHORRO BOMBEO A HABITACIONES</t>
  </si>
  <si>
    <t>P.U.</t>
  </si>
  <si>
    <t>COSTO BENEFICIO</t>
  </si>
  <si>
    <t>P.U</t>
  </si>
  <si>
    <t>COSTO</t>
  </si>
  <si>
    <t>CANTIDAD</t>
  </si>
  <si>
    <t>DESCRIPCION</t>
  </si>
  <si>
    <t>AHORRADORES PARA LAVABO</t>
  </si>
  <si>
    <t>16 % I.V.A.</t>
  </si>
  <si>
    <t>EL COSTO BENEFICIO DE RECUPOERACION SERA EN EL CORTO TIEMPO DE 40 A 45 DIAS APROXIMADAMENTE.</t>
  </si>
  <si>
    <t>GTE. DE MANTTO. HOTEL</t>
  </si>
  <si>
    <t xml:space="preserve">ING. </t>
  </si>
  <si>
    <t>ANALISIS ENERGETICO  REALIZADO POR EL AREA DE MANTENIMIENTO EN COORDINACION CON LA COMPAÑÍA  ENERGY ECOLOGY SOLUTION</t>
  </si>
  <si>
    <t>8 LTS. AHORRO LAVABO * DOS MINUTOS = A 16 LTS. *3 PERSONAS= 48 LTS. * 3 USOS 144 LTS DIARIOS* 30 DIAS = 4032 M3 * 152 HABITACIONES= 656.64 M3* $ 18.00 SERVICIO VOLCADO= $ 11819.52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</si>
</sst>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_-;\-&quot;$&quot;* #,##0.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44" fontId="2" fillId="0" borderId="15" xfId="1" applyFont="1" applyBorder="1" applyAlignment="1">
      <alignment horizontal="center" vertical="center"/>
    </xf>
    <xf numFmtId="44" fontId="2" fillId="0" borderId="16" xfId="0" applyNumberFormat="1" applyFont="1" applyBorder="1"/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4" zoomScale="80" zoomScaleNormal="80" workbookViewId="0">
      <selection activeCell="C6" sqref="C6"/>
    </sheetView>
  </sheetViews>
  <sheetFormatPr baseColWidth="10" defaultColWidth="11.5703125" defaultRowHeight="12.75" x14ac:dyDescent="0.2"/>
  <cols>
    <col min="1" max="1" width="11.5703125" style="2"/>
    <col min="2" max="2" width="35.28515625" style="2" customWidth="1"/>
    <col min="3" max="3" width="9.5703125" style="2" customWidth="1"/>
    <col min="4" max="4" width="11.5703125" style="2"/>
    <col min="5" max="5" width="15.7109375" style="2" customWidth="1"/>
    <col min="6" max="6" width="11.7109375" style="2" customWidth="1"/>
    <col min="7" max="7" width="12.7109375" style="2" customWidth="1"/>
    <col min="8" max="8" width="11.5703125" style="2"/>
    <col min="9" max="9" width="11.42578125" style="2" customWidth="1"/>
    <col min="10" max="16384" width="11.5703125" style="2"/>
  </cols>
  <sheetData>
    <row r="1" spans="1:9" x14ac:dyDescent="0.2">
      <c r="B1" s="2" t="s">
        <v>0</v>
      </c>
    </row>
    <row r="5" spans="1:9" s="3" customFormat="1" ht="32.450000000000003" customHeight="1" x14ac:dyDescent="0.25">
      <c r="A5" s="4" t="s">
        <v>14</v>
      </c>
      <c r="B5" s="4" t="s">
        <v>13</v>
      </c>
      <c r="C5" s="4" t="s">
        <v>1</v>
      </c>
      <c r="D5" s="4" t="s">
        <v>11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</row>
    <row r="6" spans="1:9" ht="63.75" x14ac:dyDescent="0.2">
      <c r="A6" s="5" t="s">
        <v>7</v>
      </c>
      <c r="B6" s="6" t="s">
        <v>43</v>
      </c>
      <c r="C6" s="5">
        <v>16</v>
      </c>
      <c r="D6" s="5">
        <v>3</v>
      </c>
      <c r="E6" s="5">
        <v>3</v>
      </c>
      <c r="F6" s="5">
        <v>30</v>
      </c>
      <c r="G6" s="5">
        <v>152</v>
      </c>
      <c r="H6" s="7">
        <v>18</v>
      </c>
      <c r="I6" s="7">
        <f>(((((C6*D6)*E6)*F6)*G6)/1000)*H6</f>
        <v>11819.52</v>
      </c>
    </row>
    <row r="7" spans="1:9" x14ac:dyDescent="0.2">
      <c r="A7" s="8" t="s">
        <v>14</v>
      </c>
      <c r="B7" s="9" t="s">
        <v>12</v>
      </c>
      <c r="C7" s="8" t="s">
        <v>18</v>
      </c>
      <c r="D7" s="8" t="s">
        <v>19</v>
      </c>
      <c r="E7" s="8" t="s">
        <v>20</v>
      </c>
      <c r="F7" s="8" t="s">
        <v>21</v>
      </c>
      <c r="G7" s="8" t="s">
        <v>22</v>
      </c>
      <c r="H7" s="8"/>
      <c r="I7" s="8"/>
    </row>
    <row r="8" spans="1:9" ht="38.25" x14ac:dyDescent="0.2">
      <c r="A8" s="5" t="s">
        <v>8</v>
      </c>
      <c r="B8" s="6" t="s">
        <v>15</v>
      </c>
      <c r="C8" s="5">
        <v>5</v>
      </c>
      <c r="D8" s="5">
        <v>220</v>
      </c>
      <c r="E8" s="5">
        <v>3.75</v>
      </c>
      <c r="F8" s="7">
        <v>1.69</v>
      </c>
      <c r="G8" s="5">
        <v>4</v>
      </c>
      <c r="H8" s="5"/>
      <c r="I8" s="5"/>
    </row>
    <row r="9" spans="1:9" x14ac:dyDescent="0.2">
      <c r="A9" s="8" t="s">
        <v>14</v>
      </c>
      <c r="B9" s="10" t="s">
        <v>16</v>
      </c>
      <c r="C9" s="8" t="s">
        <v>18</v>
      </c>
      <c r="D9" s="8" t="s">
        <v>24</v>
      </c>
      <c r="E9" s="8"/>
      <c r="F9" s="8" t="s">
        <v>21</v>
      </c>
      <c r="G9" s="8" t="s">
        <v>22</v>
      </c>
      <c r="H9" s="8"/>
      <c r="I9" s="8"/>
    </row>
    <row r="10" spans="1:9" ht="25.5" x14ac:dyDescent="0.2">
      <c r="A10" s="5" t="s">
        <v>9</v>
      </c>
      <c r="B10" s="6" t="s">
        <v>23</v>
      </c>
      <c r="C10" s="5">
        <v>60</v>
      </c>
      <c r="D10" s="5">
        <v>3.75</v>
      </c>
      <c r="E10" s="5"/>
      <c r="F10" s="7">
        <v>1.69</v>
      </c>
      <c r="G10" s="5">
        <v>6</v>
      </c>
      <c r="H10" s="5"/>
      <c r="I10" s="5"/>
    </row>
    <row r="11" spans="1:9" x14ac:dyDescent="0.2">
      <c r="A11" s="8" t="s">
        <v>14</v>
      </c>
      <c r="B11" s="9" t="s">
        <v>17</v>
      </c>
      <c r="C11" s="8" t="s">
        <v>18</v>
      </c>
      <c r="D11" s="8" t="s">
        <v>24</v>
      </c>
      <c r="E11" s="8"/>
      <c r="F11" s="8" t="s">
        <v>21</v>
      </c>
      <c r="G11" s="8" t="s">
        <v>22</v>
      </c>
      <c r="H11" s="8"/>
      <c r="I11" s="8"/>
    </row>
    <row r="12" spans="1:9" s="1" customFormat="1" ht="25.5" x14ac:dyDescent="0.25">
      <c r="A12" s="5" t="s">
        <v>10</v>
      </c>
      <c r="B12" s="6" t="s">
        <v>25</v>
      </c>
      <c r="C12" s="5">
        <v>15</v>
      </c>
      <c r="D12" s="5">
        <v>3.75</v>
      </c>
      <c r="E12" s="5"/>
      <c r="F12" s="7">
        <v>1.69</v>
      </c>
      <c r="G12" s="5">
        <v>13</v>
      </c>
      <c r="H12" s="5"/>
      <c r="I12" s="5"/>
    </row>
    <row r="15" spans="1:9" ht="13.5" thickBot="1" x14ac:dyDescent="0.25">
      <c r="C15" s="5" t="s">
        <v>22</v>
      </c>
      <c r="D15" s="5" t="s">
        <v>31</v>
      </c>
      <c r="E15" s="5" t="s">
        <v>6</v>
      </c>
    </row>
    <row r="16" spans="1:9" x14ac:dyDescent="0.2">
      <c r="B16" s="11" t="s">
        <v>26</v>
      </c>
      <c r="C16" s="13">
        <v>1080</v>
      </c>
      <c r="D16" s="14">
        <v>1.625</v>
      </c>
      <c r="E16" s="15">
        <v>1641</v>
      </c>
    </row>
    <row r="17" spans="2:9" x14ac:dyDescent="0.2">
      <c r="B17" s="12" t="s">
        <v>27</v>
      </c>
      <c r="C17" s="13">
        <v>1080</v>
      </c>
      <c r="D17" s="14">
        <v>12.37</v>
      </c>
      <c r="E17" s="15">
        <v>13359</v>
      </c>
    </row>
    <row r="18" spans="2:9" x14ac:dyDescent="0.2">
      <c r="B18" s="12" t="s">
        <v>28</v>
      </c>
      <c r="C18" s="13">
        <v>1080</v>
      </c>
      <c r="D18" s="14">
        <v>18</v>
      </c>
      <c r="E18" s="15">
        <v>11819</v>
      </c>
    </row>
    <row r="19" spans="2:9" x14ac:dyDescent="0.2">
      <c r="B19" s="12" t="s">
        <v>29</v>
      </c>
      <c r="C19" s="13">
        <v>1080</v>
      </c>
      <c r="D19" s="14">
        <v>3</v>
      </c>
      <c r="E19" s="15">
        <v>3240</v>
      </c>
    </row>
    <row r="20" spans="2:9" ht="13.5" thickBot="1" x14ac:dyDescent="0.25">
      <c r="B20" s="16" t="s">
        <v>30</v>
      </c>
      <c r="C20" s="17">
        <v>1080</v>
      </c>
      <c r="D20" s="18">
        <v>1.46</v>
      </c>
      <c r="E20" s="19">
        <v>1576</v>
      </c>
    </row>
    <row r="21" spans="2:9" ht="13.5" thickBot="1" x14ac:dyDescent="0.25">
      <c r="C21" s="28" t="s">
        <v>32</v>
      </c>
      <c r="D21" s="29"/>
      <c r="E21" s="20">
        <f>SUM(E16:E20)</f>
        <v>31635</v>
      </c>
    </row>
    <row r="22" spans="2:9" ht="13.5" thickBot="1" x14ac:dyDescent="0.25">
      <c r="C22" s="1"/>
      <c r="D22" s="1"/>
      <c r="E22" s="1"/>
    </row>
    <row r="23" spans="2:9" s="1" customFormat="1" x14ac:dyDescent="0.25">
      <c r="B23" s="21" t="s">
        <v>36</v>
      </c>
      <c r="C23" s="22" t="s">
        <v>35</v>
      </c>
      <c r="D23" s="22" t="s">
        <v>33</v>
      </c>
      <c r="E23" s="22" t="s">
        <v>34</v>
      </c>
      <c r="F23" s="23" t="s">
        <v>38</v>
      </c>
    </row>
    <row r="24" spans="2:9" ht="13.5" thickBot="1" x14ac:dyDescent="0.25">
      <c r="B24" s="24" t="s">
        <v>37</v>
      </c>
      <c r="C24" s="25">
        <v>152</v>
      </c>
      <c r="D24" s="26">
        <v>240</v>
      </c>
      <c r="E24" s="26">
        <f>C24*D24</f>
        <v>36480</v>
      </c>
      <c r="F24" s="27">
        <f>E24*1.16</f>
        <v>42316.799999999996</v>
      </c>
    </row>
    <row r="27" spans="2:9" ht="38.450000000000003" customHeight="1" x14ac:dyDescent="0.2">
      <c r="B27" s="30" t="s">
        <v>39</v>
      </c>
      <c r="C27" s="30"/>
      <c r="D27" s="30"/>
    </row>
    <row r="30" spans="2:9" ht="22.9" customHeight="1" x14ac:dyDescent="0.2">
      <c r="B30" s="31" t="s">
        <v>42</v>
      </c>
      <c r="C30" s="31"/>
      <c r="D30" s="31"/>
      <c r="E30" s="31"/>
      <c r="F30" s="31"/>
      <c r="G30" s="31"/>
      <c r="H30" s="31"/>
      <c r="I30" s="31"/>
    </row>
    <row r="33" spans="2:2" x14ac:dyDescent="0.2">
      <c r="B33" s="2" t="s">
        <v>41</v>
      </c>
    </row>
    <row r="34" spans="2:2" x14ac:dyDescent="0.2">
      <c r="B34" s="2" t="s">
        <v>40</v>
      </c>
    </row>
  </sheetData>
  <mergeCells count="3">
    <mergeCell ref="C21:D21"/>
    <mergeCell ref="B27:D27"/>
    <mergeCell ref="B30:I30"/>
  </mergeCells>
  <printOptions horizontalCentered="1"/>
  <pageMargins left="3.937007874015748E-2" right="3.937007874015748E-2" top="0.19685039370078741" bottom="0.15748031496062992" header="0.31496062992125984" footer="0.31496062992125984"/>
  <pageSetup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Mutantes</cp:lastModifiedBy>
  <cp:lastPrinted>2017-10-26T23:45:56Z</cp:lastPrinted>
  <dcterms:created xsi:type="dcterms:W3CDTF">2017-10-26T20:55:11Z</dcterms:created>
  <dcterms:modified xsi:type="dcterms:W3CDTF">2018-05-09T16:07:28Z</dcterms:modified>
</cp:coreProperties>
</file>